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ofifederalbank-my.sharepoint.com/personal/naquino_bofifederalbank_com/Documents/Forms and Spreadsheets/"/>
    </mc:Choice>
  </mc:AlternateContent>
  <xr:revisionPtr revIDLastSave="4" documentId="8_{43DA407A-A831-46DE-8281-C9453FC4CD0F}" xr6:coauthVersionLast="47" xr6:coauthVersionMax="47" xr10:uidLastSave="{7C13B484-C1F3-4608-8A0C-A9086629F4A8}"/>
  <bookViews>
    <workbookView xWindow="59430" yWindow="630" windowWidth="24480" windowHeight="15015" xr2:uid="{00000000-000D-0000-FFFF-FFFF00000000}"/>
  </bookViews>
  <sheets>
    <sheet name="CD and Doc Request" sheetId="1" r:id="rId1"/>
  </sheets>
  <definedNames>
    <definedName name="AM.PM">'CD and Doc Request'!#REF!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64" i="1" l="1"/>
  <c r="AI61" i="1"/>
  <c r="B62" i="1"/>
  <c r="B65" i="1"/>
  <c r="I52" i="1"/>
  <c r="S31" i="1" l="1"/>
  <c r="N5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Nana Aquino</author>
  </authors>
  <commentList>
    <comment ref="I44" authorId="0" shapeId="0" xr:uid="{72EBC1AB-D676-4DC6-83D3-E54A99A7B2E2}">
      <text>
        <r>
          <rPr>
            <b/>
            <sz val="9"/>
            <color indexed="81"/>
            <rFont val="Tahoma"/>
            <charset val="1"/>
          </rPr>
          <t>$1,695.00:</t>
        </r>
        <r>
          <rPr>
            <sz val="9"/>
            <color indexed="81"/>
            <rFont val="Tahoma"/>
            <family val="2"/>
          </rPr>
          <t xml:space="preserve">  Portfolio products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</rPr>
          <t>$1,695.00:</t>
        </r>
        <r>
          <rPr>
            <sz val="9"/>
            <color indexed="81"/>
            <rFont val="Tahoma"/>
            <charset val="1"/>
          </rPr>
          <t xml:space="preserve">  Expanded products
</t>
        </r>
        <r>
          <rPr>
            <b/>
            <sz val="9"/>
            <color indexed="81"/>
            <rFont val="Tahoma"/>
            <family val="2"/>
          </rPr>
          <t>$1,695.00:</t>
        </r>
        <r>
          <rPr>
            <sz val="9"/>
            <color indexed="81"/>
            <rFont val="Tahoma"/>
            <charset val="1"/>
          </rPr>
          <t xml:space="preserve">  Prime Jumbo products
</t>
        </r>
        <r>
          <rPr>
            <b/>
            <sz val="9"/>
            <color indexed="81"/>
            <rFont val="Tahoma"/>
            <family val="2"/>
          </rPr>
          <t>$995.00:</t>
        </r>
        <r>
          <rPr>
            <sz val="9"/>
            <color indexed="81"/>
            <rFont val="Tahoma"/>
            <charset val="1"/>
          </rPr>
          <t xml:space="preserve">  Agency (Wholesale only)</t>
        </r>
      </text>
    </comment>
    <comment ref="I54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If negative, rebate applied.
If positive, lender discount charged.
</t>
        </r>
      </text>
    </comment>
  </commentList>
</comments>
</file>

<file path=xl/sharedStrings.xml><?xml version="1.0" encoding="utf-8"?>
<sst xmlns="http://schemas.openxmlformats.org/spreadsheetml/2006/main" count="69" uniqueCount="58">
  <si>
    <t>Broker Origination Fee:</t>
  </si>
  <si>
    <t>Broker Processing Fee:</t>
  </si>
  <si>
    <t>By signing this document order form, you confirm all fees to be true and correct.</t>
  </si>
  <si>
    <t>Comments / Special Instructions:</t>
  </si>
  <si>
    <t>Lender Fee:</t>
  </si>
  <si>
    <t>Broker Admin Fee:</t>
  </si>
  <si>
    <t>Broker Application Fee:</t>
  </si>
  <si>
    <t>Other Broker Fee:</t>
  </si>
  <si>
    <t>TOTAL ORIGINATION:</t>
  </si>
  <si>
    <t>Pledged Asset Fee:</t>
  </si>
  <si>
    <t>Credit Report Fee:</t>
  </si>
  <si>
    <t>Loan Discount/Rebate:</t>
  </si>
  <si>
    <t>Appraisal Fee # 1:</t>
  </si>
  <si>
    <t xml:space="preserve"> Paid by:</t>
  </si>
  <si>
    <t xml:space="preserve"> If paid by Broker, does Broker want to be refunded?</t>
  </si>
  <si>
    <t>Appraisal Fee # 2:</t>
  </si>
  <si>
    <r>
      <t xml:space="preserve">  </t>
    </r>
    <r>
      <rPr>
        <i/>
        <sz val="10"/>
        <color theme="1"/>
        <rFont val="Calibri"/>
        <family val="2"/>
        <scheme val="minor"/>
      </rPr>
      <t>only allowed if Borrower Paid Compensation</t>
    </r>
  </si>
  <si>
    <t>HOA Cert Fee:</t>
  </si>
  <si>
    <t>Foreign Nat'l Due Diligence Fee:</t>
  </si>
  <si>
    <t>Including POA?</t>
  </si>
  <si>
    <t>*** Note:  POA must be pre-approved by underwriting.  POA not eligible for Foreign National loans. ***</t>
  </si>
  <si>
    <t xml:space="preserve">         Email address for POA:</t>
  </si>
  <si>
    <t xml:space="preserve">     Name of POA:</t>
  </si>
  <si>
    <t>Loan Officer/Originator Signature:</t>
  </si>
  <si>
    <t xml:space="preserve">Closing Agent Name:  </t>
  </si>
  <si>
    <t xml:space="preserve">Closing Agent Phone #:  </t>
  </si>
  <si>
    <t xml:space="preserve">Docs to be emailed to:  </t>
  </si>
  <si>
    <t xml:space="preserve">Requested Sign Date:  </t>
  </si>
  <si>
    <t xml:space="preserve">Requested Sign Time:  </t>
  </si>
  <si>
    <t xml:space="preserve">Requested Fund Date:  </t>
  </si>
  <si>
    <t xml:space="preserve">Ext: </t>
  </si>
  <si>
    <t>Date</t>
  </si>
  <si>
    <t>Borrower Name</t>
  </si>
  <si>
    <t>Loan Amount</t>
  </si>
  <si>
    <t>Loan Number</t>
  </si>
  <si>
    <t>Borrower or Lender Paid Comp?</t>
  </si>
  <si>
    <t>Impounds (yes or no):</t>
  </si>
  <si>
    <t xml:space="preserve">     *** Note: HPML loans require impounds.  Flood insurance requires impounds unless paid by HOA. ***</t>
  </si>
  <si>
    <t>IMPOUNDS/ESCROWS</t>
  </si>
  <si>
    <t>POWER OF ATTORNEY</t>
  </si>
  <si>
    <t>If yes, what is being impounded:</t>
  </si>
  <si>
    <r>
      <t xml:space="preserve">  </t>
    </r>
    <r>
      <rPr>
        <i/>
        <sz val="10"/>
        <color theme="1"/>
        <rFont val="Calibri"/>
        <family val="2"/>
        <scheme val="minor"/>
      </rPr>
      <t>if applicable (Axos Bank - $250)</t>
    </r>
  </si>
  <si>
    <t>Note:  We will email documents to the Closing Agent.  We use DocMagic for our closing documents; please ensure the Closing Agent is set up to receive this type of document.</t>
  </si>
  <si>
    <t>NBS/TOP</t>
  </si>
  <si>
    <t>Is there a Non-Borrowing Spouse (NBS) or Title Only Person (TOP) for this file?</t>
  </si>
  <si>
    <t>Enter name(s) as it appears on vesting.  Must have separate/different email address(es) than borrower.</t>
  </si>
  <si>
    <t>NBS/TOP Name #1:</t>
  </si>
  <si>
    <t>NBS/TOP Name #2:</t>
  </si>
  <si>
    <t>Closing Disclosure / Doc Request</t>
  </si>
  <si>
    <t>If yes, complete the following for Docs:</t>
  </si>
  <si>
    <t xml:space="preserve">  Email address for NBS/TOP #1:</t>
  </si>
  <si>
    <t xml:space="preserve">  Email address for NBS/TOP #2:</t>
  </si>
  <si>
    <t xml:space="preserve">  Email address for NBS/TOP #3:</t>
  </si>
  <si>
    <t>NBS/TOP Name #3:</t>
  </si>
  <si>
    <t xml:space="preserve">  (hover over cell for Lender Fee based on product type)</t>
  </si>
  <si>
    <t>Trust/Entity Review Fee:</t>
  </si>
  <si>
    <t xml:space="preserve">     *** provide invoice</t>
  </si>
  <si>
    <r>
      <t xml:space="preserve">  </t>
    </r>
    <r>
      <rPr>
        <i/>
        <sz val="10"/>
        <color theme="1"/>
        <rFont val="Calibri"/>
        <family val="2"/>
        <scheme val="minor"/>
      </rPr>
      <t>if applicable (Axos Bank - $350)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</si>
</sst>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;@"/>
    <numFmt numFmtId="165" formatCode="[&lt;=9999999]###\-####;\(###\)\ ###\-####"/>
    <numFmt numFmtId="166" formatCode="_(&quot;$&quot;* #,##0.000_);_(&quot;$&quot;* \(#,##0.000\);_(&quot;$&quot;* &quot;-&quot;?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2" fillId="0" borderId="4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1" xfId="0" applyFont="1" applyBorder="1"/>
    <xf numFmtId="0" fontId="2" fillId="0" borderId="9" xfId="0" applyFont="1" applyBorder="1"/>
    <xf numFmtId="0" fontId="2" fillId="3" borderId="0" xfId="0" applyFont="1" applyFill="1"/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0" xfId="0" applyFill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center"/>
    </xf>
    <xf numFmtId="0" fontId="6" fillId="0" borderId="0" xfId="0" applyFont="1" applyAlignment="1">
      <alignment horizontal="left" vertical="top"/>
    </xf>
    <xf numFmtId="44" fontId="2" fillId="2" borderId="1" xfId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44" fontId="2" fillId="0" borderId="1" xfId="1" applyFont="1" applyFill="1" applyBorder="1" applyAlignment="1" applyProtection="1">
      <alignment horizontal="center"/>
    </xf>
    <xf numFmtId="166" fontId="2" fillId="2" borderId="1" xfId="1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8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8" fontId="2" fillId="2" borderId="1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165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13">
    <dxf>
      <fill>
        <patternFill patternType="darkGray"/>
      </fill>
    </dxf>
    <dxf>
      <fill>
        <patternFill patternType="darkGray"/>
      </fill>
    </dxf>
    <dxf>
      <fill>
        <patternFill patternType="darkGray"/>
      </fill>
    </dxf>
    <dxf>
      <fill>
        <patternFill patternType="darkGray"/>
      </fill>
    </dxf>
    <dxf>
      <font>
        <color rgb="FFFF0000"/>
      </font>
    </dxf>
    <dxf>
      <font>
        <color rgb="FFFF0000"/>
      </font>
    </dxf>
    <dxf>
      <font>
        <b/>
        <i val="0"/>
        <color rgb="FF008000"/>
      </font>
    </dxf>
    <dxf>
      <font>
        <b/>
        <i val="0"/>
        <color rgb="FFFF0000"/>
      </font>
    </dxf>
    <dxf>
      <font>
        <color rgb="FFFF0000"/>
      </font>
    </dxf>
    <dxf>
      <fill>
        <patternFill patternType="darkGray"/>
      </fill>
    </dxf>
    <dxf>
      <fill>
        <patternFill patternType="darkGray"/>
      </fill>
    </dxf>
    <dxf>
      <fill>
        <patternFill patternType="darkGray"/>
      </fill>
    </dxf>
    <dxf>
      <fill>
        <patternFill patternType="darkGray"/>
      </fill>
    </dxf>
  </dxfs>
  <tableStyles count="0" defaultTableStyle="TableStyleMedium2" defaultPivotStyle="PivotStyleLight16"/>
  <colors>
    <mruColors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I79"/>
  <sheetViews>
    <sheetView showGridLines="0" tabSelected="1" zoomScale="115" zoomScaleNormal="115" workbookViewId="0">
      <selection activeCell="I56" sqref="I56:L56"/>
    </sheetView>
  </sheetViews>
  <sheetFormatPr defaultColWidth="8.85546875" defaultRowHeight="12.75" x14ac:dyDescent="0.2"/>
  <cols>
    <col min="1" max="1" width="1.7109375" style="1" customWidth="1"/>
    <col min="2" max="2" width="2.7109375" style="1" customWidth="1"/>
    <col min="3" max="7" width="3.7109375" style="1" customWidth="1"/>
    <col min="8" max="8" width="4.85546875" style="1" customWidth="1"/>
    <col min="9" max="9" width="2.140625" style="1" customWidth="1"/>
    <col min="10" max="10" width="3.7109375" style="1" customWidth="1"/>
    <col min="11" max="11" width="2.42578125" style="1" customWidth="1"/>
    <col min="12" max="25" width="3.7109375" style="1" customWidth="1"/>
    <col min="26" max="26" width="2.7109375" style="1" customWidth="1"/>
    <col min="27" max="27" width="1.7109375" style="1" customWidth="1"/>
    <col min="28" max="32" width="3.7109375" style="1" customWidth="1"/>
    <col min="33" max="33" width="2.7109375" style="1" customWidth="1"/>
    <col min="34" max="34" width="3.7109375" style="1" customWidth="1"/>
    <col min="35" max="35" width="3.7109375" style="1" hidden="1" customWidth="1"/>
    <col min="36" max="38" width="3.7109375" style="1" customWidth="1"/>
    <col min="39" max="16384" width="8.85546875" style="1"/>
  </cols>
  <sheetData>
    <row r="1" spans="2:35" ht="6.75" customHeight="1" x14ac:dyDescent="0.2">
      <c r="AI1" s="13"/>
    </row>
    <row r="2" spans="2:35" ht="12.75" customHeight="1" x14ac:dyDescent="0.2">
      <c r="B2" s="34" t="s">
        <v>48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3" t="s">
        <v>42</v>
      </c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</row>
    <row r="3" spans="2:35" ht="12.75" customHeight="1" x14ac:dyDescent="0.2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</row>
    <row r="4" spans="2:35" ht="8.25" customHeight="1" x14ac:dyDescent="0.2"/>
    <row r="5" spans="2:35" ht="8.25" customHeight="1" x14ac:dyDescent="0.2"/>
    <row r="6" spans="2:35" ht="12.75" customHeight="1" x14ac:dyDescent="0.2">
      <c r="B6" s="31"/>
      <c r="C6" s="31"/>
      <c r="D6" s="31"/>
      <c r="F6" s="14"/>
      <c r="G6" s="14"/>
      <c r="H6" s="14"/>
      <c r="I6" s="14"/>
      <c r="J6" s="14"/>
      <c r="K6" s="14"/>
      <c r="L6" s="14"/>
      <c r="M6" s="14"/>
      <c r="N6" s="14"/>
      <c r="P6" s="14"/>
      <c r="Q6" s="14"/>
      <c r="R6" s="14"/>
      <c r="T6" s="36"/>
      <c r="U6" s="36"/>
      <c r="V6" s="36"/>
      <c r="W6" s="36"/>
      <c r="X6" s="36"/>
      <c r="Y6" s="36"/>
      <c r="AA6" s="14"/>
      <c r="AB6" s="14"/>
      <c r="AC6" s="14"/>
      <c r="AD6" s="14"/>
      <c r="AE6" s="14"/>
      <c r="AF6" s="14"/>
      <c r="AG6" s="14"/>
    </row>
    <row r="7" spans="2:35" ht="13.5" customHeight="1" x14ac:dyDescent="0.2">
      <c r="B7" s="32" t="s">
        <v>31</v>
      </c>
      <c r="C7" s="32"/>
      <c r="D7" s="32"/>
      <c r="F7" s="32" t="s">
        <v>32</v>
      </c>
      <c r="G7" s="32"/>
      <c r="H7" s="32"/>
      <c r="I7" s="32"/>
      <c r="J7" s="32"/>
      <c r="K7" s="32"/>
      <c r="L7" s="32"/>
      <c r="M7" s="32"/>
      <c r="N7" s="32"/>
      <c r="P7" s="32" t="s">
        <v>34</v>
      </c>
      <c r="Q7" s="32"/>
      <c r="R7" s="32"/>
      <c r="T7" s="32" t="s">
        <v>33</v>
      </c>
      <c r="U7" s="32"/>
      <c r="V7" s="32"/>
      <c r="W7" s="32"/>
      <c r="X7" s="32"/>
      <c r="Y7" s="32"/>
      <c r="AA7" s="32" t="s">
        <v>35</v>
      </c>
      <c r="AB7" s="32"/>
      <c r="AC7" s="32"/>
      <c r="AD7" s="32"/>
      <c r="AE7" s="32"/>
      <c r="AF7" s="32"/>
      <c r="AG7" s="32"/>
    </row>
    <row r="8" spans="2:35" ht="8.25" customHeight="1" x14ac:dyDescent="0.2"/>
    <row r="9" spans="2:35" x14ac:dyDescent="0.2">
      <c r="G9" s="3" t="s">
        <v>27</v>
      </c>
      <c r="H9" s="31"/>
      <c r="I9" s="31"/>
      <c r="J9" s="31"/>
      <c r="U9" s="3" t="s">
        <v>24</v>
      </c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</row>
    <row r="10" spans="2:35" ht="14.45" customHeight="1" x14ac:dyDescent="0.2">
      <c r="G10" s="3" t="s">
        <v>28</v>
      </c>
      <c r="H10" s="37"/>
      <c r="I10" s="37"/>
      <c r="J10" s="37"/>
      <c r="L10" s="14"/>
      <c r="M10" s="14"/>
      <c r="U10" s="3" t="s">
        <v>25</v>
      </c>
      <c r="V10" s="38"/>
      <c r="W10" s="38"/>
      <c r="X10" s="38"/>
      <c r="Y10" s="38"/>
      <c r="Z10" s="38"/>
      <c r="AA10" s="38"/>
      <c r="AB10" s="3"/>
      <c r="AC10" s="3" t="s">
        <v>30</v>
      </c>
      <c r="AD10" s="39"/>
      <c r="AE10" s="39"/>
      <c r="AF10" s="39"/>
    </row>
    <row r="11" spans="2:35" x14ac:dyDescent="0.2">
      <c r="G11" s="3" t="s">
        <v>29</v>
      </c>
      <c r="H11" s="31"/>
      <c r="I11" s="31"/>
      <c r="J11" s="31"/>
      <c r="U11" s="3" t="s">
        <v>26</v>
      </c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</row>
    <row r="13" spans="2:35" ht="9" customHeight="1" x14ac:dyDescent="0.2"/>
    <row r="14" spans="2:35" ht="5.25" customHeight="1" x14ac:dyDescent="0.2"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</row>
    <row r="15" spans="2:35" x14ac:dyDescent="0.2">
      <c r="B15" s="8"/>
      <c r="C15" s="2" t="s">
        <v>43</v>
      </c>
      <c r="F15" s="2" t="s">
        <v>44</v>
      </c>
      <c r="W15" s="14"/>
      <c r="X15" s="14"/>
      <c r="AG15" s="9"/>
    </row>
    <row r="16" spans="2:35" ht="6" customHeight="1" x14ac:dyDescent="0.2">
      <c r="B16" s="8"/>
      <c r="AG16" s="9"/>
    </row>
    <row r="17" spans="2:33" x14ac:dyDescent="0.2">
      <c r="B17" s="8"/>
      <c r="C17" s="4" t="s">
        <v>45</v>
      </c>
      <c r="AG17" s="9"/>
    </row>
    <row r="18" spans="2:33" ht="6" customHeight="1" x14ac:dyDescent="0.2">
      <c r="B18" s="8"/>
      <c r="AG18" s="9"/>
    </row>
    <row r="19" spans="2:33" x14ac:dyDescent="0.2">
      <c r="B19" s="8"/>
      <c r="C19" s="1" t="s">
        <v>46</v>
      </c>
      <c r="G19" s="14"/>
      <c r="H19" s="14"/>
      <c r="I19" s="14"/>
      <c r="J19" s="14"/>
      <c r="K19" s="14"/>
      <c r="L19" s="14"/>
      <c r="M19" s="14"/>
      <c r="N19" s="14"/>
      <c r="O19" s="14"/>
      <c r="V19" s="3" t="s">
        <v>50</v>
      </c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9"/>
    </row>
    <row r="20" spans="2:33" ht="6" customHeight="1" x14ac:dyDescent="0.2">
      <c r="B20" s="8"/>
      <c r="AG20" s="9"/>
    </row>
    <row r="21" spans="2:33" x14ac:dyDescent="0.2">
      <c r="B21" s="8"/>
      <c r="C21" s="1" t="s">
        <v>47</v>
      </c>
      <c r="G21" s="14"/>
      <c r="H21" s="14"/>
      <c r="I21" s="14"/>
      <c r="J21" s="14"/>
      <c r="K21" s="14"/>
      <c r="L21" s="14"/>
      <c r="M21" s="14"/>
      <c r="N21" s="14"/>
      <c r="O21" s="14"/>
      <c r="V21" s="3" t="s">
        <v>51</v>
      </c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9"/>
    </row>
    <row r="22" spans="2:33" ht="6" customHeight="1" x14ac:dyDescent="0.2">
      <c r="B22" s="8"/>
      <c r="AG22" s="9"/>
    </row>
    <row r="23" spans="2:33" x14ac:dyDescent="0.2">
      <c r="B23" s="8"/>
      <c r="C23" s="1" t="s">
        <v>53</v>
      </c>
      <c r="G23" s="14"/>
      <c r="H23" s="14"/>
      <c r="I23" s="14"/>
      <c r="J23" s="14"/>
      <c r="K23" s="14"/>
      <c r="L23" s="14"/>
      <c r="M23" s="14"/>
      <c r="N23" s="14"/>
      <c r="O23" s="14"/>
      <c r="V23" s="3" t="s">
        <v>52</v>
      </c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9"/>
    </row>
    <row r="24" spans="2:33" ht="9" customHeight="1" x14ac:dyDescent="0.2"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2"/>
    </row>
    <row r="26" spans="2:33" ht="5.25" customHeight="1" x14ac:dyDescent="0.2"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7"/>
    </row>
    <row r="27" spans="2:33" x14ac:dyDescent="0.2">
      <c r="B27" s="8"/>
      <c r="C27" s="2" t="s">
        <v>38</v>
      </c>
      <c r="AG27" s="9"/>
    </row>
    <row r="28" spans="2:33" ht="6" customHeight="1" x14ac:dyDescent="0.2">
      <c r="B28" s="8"/>
      <c r="AG28" s="9"/>
    </row>
    <row r="29" spans="2:33" x14ac:dyDescent="0.2">
      <c r="B29" s="8"/>
      <c r="C29" s="1" t="s">
        <v>36</v>
      </c>
      <c r="H29" s="14"/>
      <c r="I29" s="14"/>
      <c r="J29" s="1" t="s">
        <v>37</v>
      </c>
      <c r="AG29" s="9"/>
    </row>
    <row r="30" spans="2:33" ht="6" customHeight="1" x14ac:dyDescent="0.2">
      <c r="B30" s="8"/>
      <c r="AG30" s="9"/>
    </row>
    <row r="31" spans="2:33" x14ac:dyDescent="0.2">
      <c r="B31" s="8"/>
      <c r="C31" s="1" t="s">
        <v>40</v>
      </c>
      <c r="K31" s="14"/>
      <c r="L31" s="14"/>
      <c r="M31" s="14"/>
      <c r="N31" s="14"/>
      <c r="O31" s="14"/>
      <c r="P31" s="14"/>
      <c r="Q31" s="14"/>
      <c r="S31" s="35" t="str">
        <f>IF(K31="","",IF(K31="Taxes AND Insurance","Lock Confirmation must reflect NO for Impound Waiver",IF(K31="Taxes ONLY","Lock Confirmation must reflect NO for Impound Waiver",IF(K31="Insurance ONLY","Lock Confirmation must reflect YES for Impound Waiver"))))</f>
        <v/>
      </c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9"/>
    </row>
    <row r="32" spans="2:33" ht="9" customHeight="1" x14ac:dyDescent="0.2">
      <c r="B32" s="10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2"/>
    </row>
    <row r="33" spans="2:33" ht="9" customHeight="1" x14ac:dyDescent="0.2"/>
    <row r="34" spans="2:33" ht="5.25" customHeight="1" x14ac:dyDescent="0.2">
      <c r="B34" s="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7"/>
    </row>
    <row r="35" spans="2:33" x14ac:dyDescent="0.2">
      <c r="B35" s="8"/>
      <c r="C35" s="2" t="s">
        <v>39</v>
      </c>
      <c r="AG35" s="9"/>
    </row>
    <row r="36" spans="2:33" ht="6" customHeight="1" x14ac:dyDescent="0.2">
      <c r="B36" s="8"/>
      <c r="AG36" s="9"/>
    </row>
    <row r="37" spans="2:33" ht="12.75" customHeight="1" x14ac:dyDescent="0.2">
      <c r="B37" s="8"/>
      <c r="C37" s="1" t="s">
        <v>19</v>
      </c>
      <c r="G37" s="28"/>
      <c r="H37" s="28"/>
      <c r="J37" s="1" t="s">
        <v>20</v>
      </c>
      <c r="AG37" s="9"/>
    </row>
    <row r="38" spans="2:33" ht="6" customHeight="1" x14ac:dyDescent="0.2">
      <c r="B38" s="8"/>
      <c r="AG38" s="9"/>
    </row>
    <row r="39" spans="2:33" x14ac:dyDescent="0.2">
      <c r="B39" s="8"/>
      <c r="C39" s="1" t="s">
        <v>49</v>
      </c>
      <c r="AG39" s="9"/>
    </row>
    <row r="40" spans="2:33" ht="6" customHeight="1" x14ac:dyDescent="0.2">
      <c r="B40" s="8"/>
      <c r="AG40" s="9"/>
    </row>
    <row r="41" spans="2:33" x14ac:dyDescent="0.2">
      <c r="B41" s="8"/>
      <c r="C41" s="1" t="s">
        <v>22</v>
      </c>
      <c r="G41" s="14"/>
      <c r="H41" s="14"/>
      <c r="I41" s="14"/>
      <c r="J41" s="14"/>
      <c r="K41" s="14"/>
      <c r="L41" s="14"/>
      <c r="M41" s="14"/>
      <c r="N41" s="14"/>
      <c r="O41" s="14"/>
      <c r="P41" s="1" t="s">
        <v>21</v>
      </c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9"/>
    </row>
    <row r="42" spans="2:33" ht="9" customHeight="1" x14ac:dyDescent="0.2">
      <c r="B42" s="10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2"/>
    </row>
    <row r="43" spans="2:33" ht="9" customHeight="1" x14ac:dyDescent="0.2"/>
    <row r="44" spans="2:33" x14ac:dyDescent="0.2">
      <c r="B44" s="1" t="s">
        <v>4</v>
      </c>
      <c r="I44" s="27">
        <v>1695</v>
      </c>
      <c r="J44" s="27"/>
      <c r="K44" s="27"/>
      <c r="L44" s="27"/>
      <c r="M44" s="4" t="s">
        <v>54</v>
      </c>
    </row>
    <row r="45" spans="2:33" x14ac:dyDescent="0.2">
      <c r="B45" s="1" t="s">
        <v>5</v>
      </c>
      <c r="I45" s="27"/>
      <c r="J45" s="27"/>
      <c r="K45" s="27"/>
      <c r="L45" s="27"/>
      <c r="M45" s="1" t="s">
        <v>16</v>
      </c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2:33" x14ac:dyDescent="0.2">
      <c r="B46" s="1" t="s">
        <v>6</v>
      </c>
      <c r="I46" s="27"/>
      <c r="J46" s="27"/>
      <c r="K46" s="27"/>
      <c r="L46" s="27"/>
      <c r="M46" s="1" t="s">
        <v>16</v>
      </c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2:33" x14ac:dyDescent="0.2">
      <c r="B47" s="1" t="s">
        <v>0</v>
      </c>
      <c r="I47" s="27"/>
      <c r="J47" s="27"/>
      <c r="K47" s="27"/>
      <c r="L47" s="27"/>
      <c r="M47" s="1" t="s">
        <v>16</v>
      </c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2:33" x14ac:dyDescent="0.2">
      <c r="B48" s="1" t="s">
        <v>1</v>
      </c>
      <c r="I48" s="27"/>
      <c r="J48" s="27"/>
      <c r="K48" s="27"/>
      <c r="L48" s="27"/>
      <c r="M48" s="1" t="s">
        <v>16</v>
      </c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2:35" x14ac:dyDescent="0.2">
      <c r="B49" s="1" t="s">
        <v>7</v>
      </c>
      <c r="I49" s="27"/>
      <c r="J49" s="27"/>
      <c r="K49" s="27"/>
      <c r="L49" s="27"/>
      <c r="M49" s="1" t="s">
        <v>16</v>
      </c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2:35" x14ac:dyDescent="0.2">
      <c r="B50" s="1" t="s">
        <v>9</v>
      </c>
      <c r="I50" s="27"/>
      <c r="J50" s="27"/>
      <c r="K50" s="27"/>
      <c r="L50" s="27"/>
      <c r="M50" s="1" t="s">
        <v>41</v>
      </c>
    </row>
    <row r="51" spans="2:35" x14ac:dyDescent="0.2">
      <c r="B51" s="1" t="s">
        <v>18</v>
      </c>
      <c r="I51" s="27"/>
      <c r="J51" s="27"/>
      <c r="K51" s="27"/>
      <c r="L51" s="27"/>
      <c r="M51" s="1" t="s">
        <v>41</v>
      </c>
    </row>
    <row r="52" spans="2:35" x14ac:dyDescent="0.2">
      <c r="B52" s="1" t="s">
        <v>8</v>
      </c>
      <c r="I52" s="29">
        <f>SUM(I44:L51)</f>
        <v>1695</v>
      </c>
      <c r="J52" s="29"/>
      <c r="K52" s="29"/>
      <c r="L52" s="29"/>
    </row>
    <row r="53" spans="2:35" ht="9" customHeight="1" x14ac:dyDescent="0.2"/>
    <row r="54" spans="2:35" x14ac:dyDescent="0.2">
      <c r="B54" s="1" t="s">
        <v>11</v>
      </c>
      <c r="I54" s="30"/>
      <c r="J54" s="30"/>
      <c r="K54" s="30"/>
      <c r="L54" s="30"/>
      <c r="N54" s="2" t="str">
        <f>IF(I54&lt;0,"Rebate/Credit to Borrower",IF(I54&gt;0,"Loan Discount charged to Borrower",""))</f>
        <v/>
      </c>
    </row>
    <row r="55" spans="2:35" ht="9" customHeight="1" x14ac:dyDescent="0.2"/>
    <row r="56" spans="2:35" x14ac:dyDescent="0.2">
      <c r="B56" s="1" t="s">
        <v>55</v>
      </c>
      <c r="I56" s="27"/>
      <c r="J56" s="27"/>
      <c r="K56" s="27"/>
      <c r="L56" s="27"/>
      <c r="M56" s="1" t="s">
        <v>57</v>
      </c>
    </row>
    <row r="57" spans="2:35" ht="9" customHeight="1" x14ac:dyDescent="0.2"/>
    <row r="58" spans="2:35" x14ac:dyDescent="0.2">
      <c r="B58" s="1" t="s">
        <v>10</v>
      </c>
      <c r="I58" s="27"/>
      <c r="J58" s="27"/>
      <c r="K58" s="27"/>
      <c r="L58" s="27"/>
      <c r="M58" s="1" t="s">
        <v>13</v>
      </c>
      <c r="O58" s="14"/>
      <c r="P58" s="14"/>
      <c r="Q58" s="14"/>
      <c r="S58" s="1" t="s">
        <v>14</v>
      </c>
      <c r="AE58" s="14"/>
      <c r="AF58" s="14"/>
    </row>
    <row r="59" spans="2:35" x14ac:dyDescent="0.2">
      <c r="B59" s="4" t="s">
        <v>56</v>
      </c>
      <c r="M59" s="4"/>
    </row>
    <row r="60" spans="2:35" ht="9" customHeight="1" x14ac:dyDescent="0.2"/>
    <row r="61" spans="2:35" x14ac:dyDescent="0.2">
      <c r="B61" s="1" t="s">
        <v>12</v>
      </c>
      <c r="I61" s="27"/>
      <c r="J61" s="27"/>
      <c r="K61" s="27"/>
      <c r="L61" s="27"/>
      <c r="M61" s="1" t="s">
        <v>13</v>
      </c>
      <c r="N61" s="3"/>
      <c r="O61" s="14"/>
      <c r="P61" s="14"/>
      <c r="Q61" s="14"/>
      <c r="S61" s="1" t="s">
        <v>14</v>
      </c>
      <c r="AE61" s="14"/>
      <c r="AF61" s="14"/>
      <c r="AI61" s="1" t="str">
        <f>IF(AND(O61="Broker",AE61=""),"RED","")</f>
        <v/>
      </c>
    </row>
    <row r="62" spans="2:35" ht="15.75" x14ac:dyDescent="0.2">
      <c r="B62" s="26" t="str">
        <f>IF(AND(O61="Broker",AE61="YES"),"***Evidence of when the appraisal order was placed must be provided.***","")</f>
        <v/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</row>
    <row r="63" spans="2:35" ht="6.75" customHeight="1" x14ac:dyDescent="0.2"/>
    <row r="64" spans="2:35" x14ac:dyDescent="0.2">
      <c r="B64" s="1" t="s">
        <v>15</v>
      </c>
      <c r="I64" s="27"/>
      <c r="J64" s="27"/>
      <c r="K64" s="27"/>
      <c r="L64" s="27"/>
      <c r="M64" s="1" t="s">
        <v>13</v>
      </c>
      <c r="N64" s="3"/>
      <c r="O64" s="14"/>
      <c r="P64" s="14"/>
      <c r="Q64" s="14"/>
      <c r="S64" s="1" t="s">
        <v>14</v>
      </c>
      <c r="AE64" s="14"/>
      <c r="AF64" s="14"/>
      <c r="AI64" s="1" t="str">
        <f>IF(AND(O64="Broker",AE64=""),"RED","")</f>
        <v/>
      </c>
    </row>
    <row r="65" spans="2:33" ht="15.75" x14ac:dyDescent="0.2">
      <c r="B65" s="26" t="str">
        <f>IF(AND(O64="Broker",AE64="YES"),"***Evidence of when the appraisal order was placed must be provided.***","")</f>
        <v/>
      </c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</row>
    <row r="66" spans="2:33" ht="6.75" customHeight="1" x14ac:dyDescent="0.2"/>
    <row r="67" spans="2:33" x14ac:dyDescent="0.2">
      <c r="B67" s="1" t="s">
        <v>17</v>
      </c>
      <c r="I67" s="27"/>
      <c r="J67" s="27"/>
      <c r="K67" s="27"/>
      <c r="L67" s="27"/>
      <c r="M67" s="1" t="s">
        <v>13</v>
      </c>
      <c r="N67" s="3"/>
      <c r="O67" s="14"/>
      <c r="P67" s="14"/>
      <c r="Q67" s="14"/>
      <c r="S67" s="1" t="s">
        <v>14</v>
      </c>
      <c r="AE67" s="14"/>
      <c r="AF67" s="14"/>
    </row>
    <row r="69" spans="2:33" x14ac:dyDescent="0.2">
      <c r="B69" s="2" t="s">
        <v>2</v>
      </c>
    </row>
    <row r="71" spans="2:33" x14ac:dyDescent="0.2">
      <c r="B71" s="1" t="s">
        <v>23</v>
      </c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</row>
    <row r="72" spans="2:33" ht="9" customHeight="1" x14ac:dyDescent="0.2"/>
    <row r="73" spans="2:33" x14ac:dyDescent="0.2">
      <c r="B73" s="1" t="s">
        <v>3</v>
      </c>
    </row>
    <row r="74" spans="2:33" x14ac:dyDescent="0.2"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8"/>
    </row>
    <row r="75" spans="2:33" x14ac:dyDescent="0.2">
      <c r="B75" s="19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1"/>
    </row>
    <row r="76" spans="2:33" x14ac:dyDescent="0.2">
      <c r="B76" s="19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1"/>
    </row>
    <row r="77" spans="2:33" x14ac:dyDescent="0.2">
      <c r="B77" s="19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1"/>
    </row>
    <row r="78" spans="2:33" x14ac:dyDescent="0.2">
      <c r="B78" s="19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1"/>
    </row>
    <row r="79" spans="2:33" x14ac:dyDescent="0.2">
      <c r="B79" s="22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4"/>
    </row>
  </sheetData>
  <sheetProtection algorithmName="SHA-512" hashValue="eN04h+P9CsuoErFjMzkuYVbUy2kwFqNOYuMMH5EZvG3Gg19Tozy9iM5XmcpzEeVgbdgIUQ3FHyah6Pw8q1KtTg==" saltValue="EvUxroxHmmYB13UsZFICLw==" spinCount="100000" sheet="1" objects="1" scenarios="1" selectLockedCells="1"/>
  <mergeCells count="65">
    <mergeCell ref="H29:I29"/>
    <mergeCell ref="K31:Q31"/>
    <mergeCell ref="S31:AF31"/>
    <mergeCell ref="T6:Y6"/>
    <mergeCell ref="F7:N7"/>
    <mergeCell ref="T7:Y7"/>
    <mergeCell ref="P6:R6"/>
    <mergeCell ref="P7:R7"/>
    <mergeCell ref="H10:J10"/>
    <mergeCell ref="V9:AF9"/>
    <mergeCell ref="V11:AF11"/>
    <mergeCell ref="V10:AA10"/>
    <mergeCell ref="AD10:AF10"/>
    <mergeCell ref="H9:J9"/>
    <mergeCell ref="H11:J11"/>
    <mergeCell ref="L10:M10"/>
    <mergeCell ref="B6:D6"/>
    <mergeCell ref="B7:D7"/>
    <mergeCell ref="AA6:AG6"/>
    <mergeCell ref="AA7:AG7"/>
    <mergeCell ref="M2:AG3"/>
    <mergeCell ref="F6:N6"/>
    <mergeCell ref="B2:L3"/>
    <mergeCell ref="G37:H37"/>
    <mergeCell ref="G41:O41"/>
    <mergeCell ref="V41:AF41"/>
    <mergeCell ref="AE61:AF61"/>
    <mergeCell ref="I44:L44"/>
    <mergeCell ref="O61:Q61"/>
    <mergeCell ref="I51:L51"/>
    <mergeCell ref="I50:L50"/>
    <mergeCell ref="I52:L52"/>
    <mergeCell ref="I54:L54"/>
    <mergeCell ref="I56:L56"/>
    <mergeCell ref="I46:L46"/>
    <mergeCell ref="I45:L45"/>
    <mergeCell ref="I47:L47"/>
    <mergeCell ref="I48:L48"/>
    <mergeCell ref="I49:L49"/>
    <mergeCell ref="I67:L67"/>
    <mergeCell ref="B62:W62"/>
    <mergeCell ref="I61:L61"/>
    <mergeCell ref="O67:Q67"/>
    <mergeCell ref="I64:L64"/>
    <mergeCell ref="O64:Q64"/>
    <mergeCell ref="I58:L58"/>
    <mergeCell ref="O58:Q58"/>
    <mergeCell ref="B74:AG79"/>
    <mergeCell ref="J71:U71"/>
    <mergeCell ref="AE67:AF67"/>
    <mergeCell ref="B65:W65"/>
    <mergeCell ref="AE64:AF64"/>
    <mergeCell ref="G23:O23"/>
    <mergeCell ref="W23:AF23"/>
    <mergeCell ref="W15:X15"/>
    <mergeCell ref="G19:O19"/>
    <mergeCell ref="G21:O21"/>
    <mergeCell ref="W19:AF19"/>
    <mergeCell ref="W21:AF21"/>
    <mergeCell ref="AE58:AF58"/>
    <mergeCell ref="W45:AG45"/>
    <mergeCell ref="W46:AG46"/>
    <mergeCell ref="W47:AG47"/>
    <mergeCell ref="W48:AG48"/>
    <mergeCell ref="W49:AG49"/>
  </mergeCells>
  <conditionalFormatting sqref="B17:AG24">
    <cfRule type="expression" dxfId="12" priority="9">
      <formula>$W$15="No"</formula>
    </cfRule>
  </conditionalFormatting>
  <conditionalFormatting sqref="B31:AG31">
    <cfRule type="expression" dxfId="11" priority="8">
      <formula>$H$29="No"</formula>
    </cfRule>
  </conditionalFormatting>
  <conditionalFormatting sqref="B39:AG41">
    <cfRule type="expression" dxfId="10" priority="7">
      <formula>$G$37="No"</formula>
    </cfRule>
  </conditionalFormatting>
  <conditionalFormatting sqref="I45:L49">
    <cfRule type="expression" dxfId="9" priority="11">
      <formula>$AA$6="Lender Paid"</formula>
    </cfRule>
  </conditionalFormatting>
  <conditionalFormatting sqref="M45:M49">
    <cfRule type="expression" dxfId="8" priority="10">
      <formula>$AA$6="Lender Paid"</formula>
    </cfRule>
  </conditionalFormatting>
  <conditionalFormatting sqref="N54">
    <cfRule type="containsText" dxfId="7" priority="13" operator="containsText" text="discount">
      <formula>NOT(ISERROR(SEARCH("discount",N54)))</formula>
    </cfRule>
    <cfRule type="containsText" dxfId="6" priority="14" operator="containsText" text="rebate">
      <formula>NOT(ISERROR(SEARCH("rebate",N54)))</formula>
    </cfRule>
  </conditionalFormatting>
  <conditionalFormatting sqref="S61">
    <cfRule type="expression" dxfId="5" priority="2">
      <formula>$AI$61="red"</formula>
    </cfRule>
  </conditionalFormatting>
  <conditionalFormatting sqref="S64">
    <cfRule type="expression" dxfId="4" priority="1">
      <formula>$AI$64="red"</formula>
    </cfRule>
  </conditionalFormatting>
  <conditionalFormatting sqref="S58:AF58">
    <cfRule type="expression" dxfId="3" priority="6">
      <formula>$O$58="Borrower"</formula>
    </cfRule>
  </conditionalFormatting>
  <conditionalFormatting sqref="S61:AF61">
    <cfRule type="expression" dxfId="2" priority="5">
      <formula>$O$61="Borrower"</formula>
    </cfRule>
  </conditionalFormatting>
  <conditionalFormatting sqref="S64:AF64">
    <cfRule type="expression" dxfId="1" priority="4">
      <formula>$O$64="Borrower"</formula>
    </cfRule>
  </conditionalFormatting>
  <conditionalFormatting sqref="S67:AF67">
    <cfRule type="expression" dxfId="0" priority="3">
      <formula>$O$67="Borrower"</formula>
    </cfRule>
  </conditionalFormatting>
  <dataValidations count="6">
    <dataValidation type="list" allowBlank="1" showInputMessage="1" showErrorMessage="1" promptTitle="AM/PM" sqref="L10:M10" xr:uid="{00000000-0002-0000-0000-000000000000}">
      <formula1>"AM,PM"</formula1>
    </dataValidation>
    <dataValidation type="list" allowBlank="1" showInputMessage="1" showErrorMessage="1" sqref="O61:Q61 O67:Q67 O64:Q64 O58:Q58" xr:uid="{00000000-0002-0000-0000-000001000000}">
      <formula1>"Borrower,Broker"</formula1>
    </dataValidation>
    <dataValidation type="list" allowBlank="1" showInputMessage="1" showErrorMessage="1" sqref="AE61:AF61 AE64:AF64 G37:H37 AE67:AF67 AE58:AF58" xr:uid="{00000000-0002-0000-0000-000002000000}">
      <formula1>"Yes,No"</formula1>
    </dataValidation>
    <dataValidation type="list" allowBlank="1" showInputMessage="1" showErrorMessage="1" sqref="AA6:AG6" xr:uid="{00000000-0002-0000-0000-000003000000}">
      <formula1>"Borrower Paid, Lender Paid"</formula1>
    </dataValidation>
    <dataValidation type="list" allowBlank="1" showInputMessage="1" showErrorMessage="1" sqref="H29:I29 W15:X15" xr:uid="{00000000-0002-0000-0000-000004000000}">
      <formula1>"Yes, No"</formula1>
    </dataValidation>
    <dataValidation type="list" allowBlank="1" showInputMessage="1" showErrorMessage="1" sqref="K31:Q31" xr:uid="{00000000-0002-0000-0000-000005000000}">
      <formula1>"Taxes AND Insurance, Taxes ONLY, Insurance ONLY"</formula1>
    </dataValidation>
  </dataValidations>
  <printOptions horizontalCentered="1"/>
  <pageMargins left="0.4" right="0.4" top="1" bottom="0.5" header="0.25" footer="0.25"/>
  <pageSetup scale="82" orientation="portrait" blackAndWhite="1" r:id="rId1"/>
  <headerFooter>
    <oddHeader>&amp;C&amp;G
&amp;9 4350 La Jolla Village Drive #140, San Diego, CA 92122
PH:  877-351-2265</oddHeader>
    <oddFooter>&amp;L&amp;9Closing Disclosure / Doc Request&amp;R&amp;9Rev.06.28.24</oddFoot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35A078E710B24B8EC482567F24B39E" ma:contentTypeVersion="16" ma:contentTypeDescription="Create a new document." ma:contentTypeScope="" ma:versionID="7d6dfca7f10db28ba5115628e38d2bd8">
  <xsd:schema xmlns:xsd="http://www.w3.org/2001/XMLSchema" xmlns:xs="http://www.w3.org/2001/XMLSchema" xmlns:p="http://schemas.microsoft.com/office/2006/metadata/properties" xmlns:ns1="http://schemas.microsoft.com/sharepoint/v3" xmlns:ns3="84eedd06-2ce6-4601-979d-deefe23d9a08" xmlns:ns4="d5c1d8e6-ebde-4ce2-bf99-96dd95becb90" targetNamespace="http://schemas.microsoft.com/office/2006/metadata/properties" ma:root="true" ma:fieldsID="4ed7b413acb7dfec5573f3ca5bdb8b2e" ns1:_="" ns3:_="" ns4:_="">
    <xsd:import namespace="http://schemas.microsoft.com/sharepoint/v3"/>
    <xsd:import namespace="84eedd06-2ce6-4601-979d-deefe23d9a08"/>
    <xsd:import namespace="d5c1d8e6-ebde-4ce2-bf99-96dd95becb9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eedd06-2ce6-4601-979d-deefe23d9a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c1d8e6-ebde-4ce2-bf99-96dd95becb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FE6AD72-6EB6-4333-88E9-8AF31E242B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DC55CF-D9DF-4E5B-A2EA-A3CA680F28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4eedd06-2ce6-4601-979d-deefe23d9a08"/>
    <ds:schemaRef ds:uri="d5c1d8e6-ebde-4ce2-bf99-96dd95becb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FA3BD22-746F-4034-921C-1A73928447D1}">
  <ds:schemaRefs>
    <ds:schemaRef ds:uri="http://schemas.microsoft.com/office/2006/documentManagement/types"/>
    <ds:schemaRef ds:uri="84eedd06-2ce6-4601-979d-deefe23d9a08"/>
    <ds:schemaRef ds:uri="d5c1d8e6-ebde-4ce2-bf99-96dd95becb90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CD and Doc Request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 Aquino</dc:creator>
  <cp:lastModifiedBy>Nana Aquino</cp:lastModifiedBy>
  <cp:lastPrinted>2024-06-27T23:02:30Z</cp:lastPrinted>
  <dcterms:created xsi:type="dcterms:W3CDTF">2015-09-13T22:56:28Z</dcterms:created>
  <dcterms:modified xsi:type="dcterms:W3CDTF">2024-06-27T23:02:32Z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0x0101008535A078E710B24B8EC482567F24B39E</vt:lpwstr>
  </property>
</Properties>
</file>